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ICV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TP!$H$7:$H$75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2" l="1"/>
  <c r="K62" i="2" s="1"/>
  <c r="J62" i="2" s="1"/>
  <c r="I70" i="2" l="1"/>
  <c r="K70" i="2" s="1"/>
  <c r="J70" i="2" s="1"/>
  <c r="I55" i="2"/>
  <c r="K55" i="2" s="1"/>
  <c r="J55" i="2" s="1"/>
  <c r="I51" i="2"/>
  <c r="K51" i="2" s="1"/>
  <c r="J51" i="2" s="1"/>
  <c r="I40" i="2"/>
  <c r="K40" i="2" s="1"/>
  <c r="J40" i="2" s="1"/>
  <c r="I34" i="2"/>
  <c r="K34" i="2" s="1"/>
  <c r="J34" i="2" s="1"/>
  <c r="I8" i="2" l="1"/>
  <c r="K8" i="2" s="1"/>
  <c r="J8" i="2" s="1"/>
  <c r="I26" i="2"/>
  <c r="K26" i="2" s="1"/>
  <c r="J26" i="2" s="1"/>
  <c r="I73" i="2"/>
  <c r="K73" i="2" s="1"/>
  <c r="J73" i="2" s="1"/>
  <c r="I75" i="2" l="1"/>
  <c r="J75" i="2"/>
  <c r="K75" i="2"/>
</calcChain>
</file>

<file path=xl/sharedStrings.xml><?xml version="1.0" encoding="utf-8"?>
<sst xmlns="http://schemas.openxmlformats.org/spreadsheetml/2006/main" count="172" uniqueCount="137">
  <si>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</si>
  <si>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</si>
  <si>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</si>
  <si>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</si>
  <si>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</si>
  <si>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</si>
  <si>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</si>
  <si>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</si>
  <si>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</si>
  <si>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</si>
  <si>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</si>
  <si>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</si>
  <si>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</si>
  <si>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</si>
  <si>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</si>
  <si>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</si>
  <si>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</si>
  <si>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</si>
  <si>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</si>
  <si>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</si>
  <si>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</si>
  <si>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</si>
  <si>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</si>
  <si>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</si>
  <si>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</si>
  <si>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</si>
  <si>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</si>
  <si>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</si>
  <si>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</si>
  <si>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</si>
  <si>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</si>
  <si>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</si>
  <si>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</si>
  <si>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</si>
  <si>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</si>
  <si>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</si>
  <si>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</si>
  <si>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</si>
  <si>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</si>
  <si>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</si>
  <si>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</si>
  <si>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</si>
  <si>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</si>
  <si>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</si>
  <si>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</si>
  <si>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</si>
  <si>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</si>
  <si>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</si>
  <si>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</si>
  <si>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</si>
  <si>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</si>
  <si>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</si>
  <si>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</si>
  <si>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</si>
  <si>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</si>
  <si>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</si>
  <si>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</si>
  <si>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</si>
  <si>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</si>
  <si>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</si>
  <si>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</si>
  <si>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</si>
  <si>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</si>
  <si>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</si>
  <si>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</si>
  <si>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</si>
  <si>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</si>
  <si>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</si>
  <si>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</si>
  <si>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</si>
  <si>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</si>
  <si>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</si>
  <si>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</si>
  <si>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</si>
  <si>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</si>
  <si>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</si>
  <si>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</si>
  <si>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</si>
  <si>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</si>
  <si>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</si>
  <si>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</si>
  <si>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</si>
  <si>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</si>
  <si>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</si>
  <si>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</si>
  <si>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</si>
  <si>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</si>
  <si>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</si>
  <si>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</si>
  <si>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</si>
  <si>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</si>
  <si>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</si>
  <si>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</si>
  <si>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</si>
  <si>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</si>
  <si>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</si>
  <si>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</si>
  <si>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</si>
  <si>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</si>
  <si>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</si>
  <si>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24 měsíců</t>
  </si>
  <si>
    <t>viz schéma zapojení</t>
  </si>
  <si>
    <t>15 200 Kč bez DPH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</si>
  <si>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</si>
  <si>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 xml:space="preserve">Madla pro manipulaci </t>
  </si>
  <si>
    <t>Případně nutnosti montáž protizávaží pro snadnou manipulaci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</si>
  <si>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</si>
  <si>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</si>
  <si>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</si>
  <si>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</si>
  <si>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</si>
  <si>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</si>
  <si>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</si>
  <si>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</si>
  <si>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</si>
  <si>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</si>
  <si>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</si>
  <si>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</si>
  <si>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</si>
  <si>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</si>
  <si>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9 500 Kč bez DPH</t>
  </si>
  <si>
    <t>ICV 4K displej - E03, E23</t>
  </si>
  <si>
    <t>Přípojné místo zavíratelné</t>
  </si>
  <si>
    <t>9 490 Kč bez DPH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</si>
  <si>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</si>
  <si>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</si>
  <si>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</si>
  <si>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</si>
  <si>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</si>
  <si>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>ano, min. 1</t>
  </si>
  <si>
    <t xml:space="preserve">Průchodka pro zásuvné kabely </t>
  </si>
  <si>
    <t>ano, min. HDMI, DP, USB-C a LAN</t>
  </si>
  <si>
    <t>součástí přípojného místa je i kabeláž pro připojení uživatelského zařízení</t>
  </si>
  <si>
    <t>ano, min. HDMI, LAN (všechny kabely délka alespoň 1m)</t>
  </si>
  <si>
    <t xml:space="preserve">Popis fungování učebny 
- Učebna bude sloužit pro hybridní, případně online výuku. 
- V katedrovém PC (není součástí tohoto výběrového řízení) bude k dispozici video vstup z PTZ kamery a také obraz z interaktivního displeje včetně překryvné vrstvy pro sdílení do online prostředí (typicky přes MS Teams). 
- Při použití vlastního zařízení připojeného přes přípojné místo možnost zobrazit jeho obsah na interaktivním panelu. 
</t>
  </si>
  <si>
    <t>podporované rozlišení</t>
  </si>
  <si>
    <t>min. 2160p60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</si>
</sst>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1" xfId="0" applyFont="1" applyBorder="1" applyAlignment="1">
      <alignment vertical="center"/>
    </xf>
    <xf numFmtId="0" fontId="0" fillId="2" borderId="32" xfId="0" applyFill="1" applyBorder="1" applyAlignment="1">
      <alignment wrapText="1"/>
    </xf>
    <xf numFmtId="0" fontId="0" fillId="3" borderId="33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4" fillId="2" borderId="32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1" xfId="0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7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1" fillId="0" borderId="41" xfId="0" applyFont="1" applyBorder="1" applyAlignment="1">
      <alignment horizontal="right"/>
    </xf>
    <xf numFmtId="0" fontId="0" fillId="0" borderId="40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28" xfId="0" applyBorder="1"/>
    <xf numFmtId="0" fontId="4" fillId="2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4" xfId="0" applyFont="1" applyFill="1" applyBorder="1" applyAlignment="1">
      <alignment horizontal="center" vertical="center" wrapText="1"/>
    </xf>
    <xf numFmtId="164" fontId="0" fillId="9" borderId="30" xfId="0" applyNumberFormat="1" applyFill="1" applyBorder="1" applyAlignment="1" applyProtection="1">
      <alignment horizontal="center"/>
      <protection locked="0"/>
    </xf>
    <xf numFmtId="164" fontId="0" fillId="9" borderId="35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38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0" fontId="5" fillId="2" borderId="36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9" borderId="40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4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showGridLines="0" tabSelected="1" zoomScale="70" zoomScaleNormal="70" zoomScaleSheetLayoutView="85" zoomScalePageLayoutView="55" workbookViewId="0">
      <selection activeCell="E11" sqref="E11"/>
    </sheetView>
  </sheetViews>
  <sheetFormatPr defaultColWidth="8.85546875" defaultRowHeight="15" x14ac:dyDescent="0.25"/>
  <cols>
    <col min="1" max="1" width="22.7109375" customWidth="1"/>
    <col min="2" max="2" width="48" customWidth="1"/>
    <col min="3" max="3" width="75.5703125" bestFit="1" customWidth="1"/>
    <col min="4" max="4" width="66.28515625" customWidth="1"/>
    <col min="5" max="5" width="75.140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01" t="s">
        <v>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4" x14ac:dyDescent="0.25">
      <c r="A2" s="1"/>
      <c r="B2" s="1"/>
    </row>
    <row r="3" spans="1:14" ht="34.9" customHeight="1" x14ac:dyDescent="0.25">
      <c r="A3" s="102" t="s">
        <v>19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66" t="s">
        <v>0</v>
      </c>
      <c r="B6" s="14"/>
      <c r="C6" s="68" t="s">
        <v>1</v>
      </c>
      <c r="D6" s="69"/>
      <c r="E6" s="70" t="s">
        <v>2</v>
      </c>
      <c r="F6" s="5" t="s">
        <v>3</v>
      </c>
      <c r="G6" s="72" t="s">
        <v>11</v>
      </c>
      <c r="H6" s="64" t="s">
        <v>7</v>
      </c>
      <c r="I6" s="62" t="s">
        <v>10</v>
      </c>
      <c r="J6" s="62" t="s">
        <v>12</v>
      </c>
      <c r="K6" s="62" t="s">
        <v>13</v>
      </c>
    </row>
    <row r="7" spans="1:14" ht="15.75" thickBot="1" x14ac:dyDescent="0.3">
      <c r="A7" s="67"/>
      <c r="B7" s="15"/>
      <c r="C7" s="10" t="s">
        <v>4</v>
      </c>
      <c r="D7" s="10" t="s">
        <v>5</v>
      </c>
      <c r="E7" s="71"/>
      <c r="F7" s="11" t="s">
        <v>6</v>
      </c>
      <c r="G7" s="73"/>
      <c r="H7" s="65"/>
      <c r="I7" s="63"/>
      <c r="J7" s="63"/>
      <c r="K7" s="63"/>
    </row>
    <row r="8" spans="1:14" ht="15" customHeight="1" thickBot="1" x14ac:dyDescent="0.3">
      <c r="A8" s="74" t="s">
        <v>121</v>
      </c>
      <c r="B8" s="77" t="s">
        <v>25</v>
      </c>
      <c r="C8" s="27" t="s">
        <v>37</v>
      </c>
      <c r="D8" s="86" t="s">
        <v>67</v>
      </c>
      <c r="E8" s="87"/>
      <c r="F8" s="88"/>
      <c r="G8" s="58"/>
      <c r="H8" s="31">
        <v>2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75"/>
      <c r="B9" s="78"/>
      <c r="C9" s="24" t="s">
        <v>26</v>
      </c>
      <c r="D9" s="100" t="s">
        <v>27</v>
      </c>
      <c r="E9" s="26"/>
      <c r="F9" s="89"/>
      <c r="G9" s="80"/>
      <c r="H9" s="80"/>
      <c r="I9" s="80"/>
      <c r="J9" s="80"/>
      <c r="K9" s="81"/>
      <c r="M9" s="42"/>
      <c r="N9" s="43"/>
    </row>
    <row r="10" spans="1:14" ht="15" customHeight="1" x14ac:dyDescent="0.25">
      <c r="A10" s="75"/>
      <c r="B10" s="78"/>
      <c r="C10" s="25" t="s">
        <v>21</v>
      </c>
      <c r="D10" s="12" t="s">
        <v>39</v>
      </c>
      <c r="E10" s="17"/>
      <c r="F10" s="89"/>
      <c r="G10" s="82"/>
      <c r="H10" s="82"/>
      <c r="I10" s="82"/>
      <c r="J10" s="82"/>
      <c r="K10" s="83"/>
      <c r="M10" s="42"/>
      <c r="N10" s="43"/>
    </row>
    <row r="11" spans="1:14" ht="30" x14ac:dyDescent="0.25">
      <c r="A11" s="75"/>
      <c r="B11" s="78"/>
      <c r="C11" s="25" t="s">
        <v>28</v>
      </c>
      <c r="D11" s="13" t="s">
        <v>46</v>
      </c>
      <c r="E11" s="17"/>
      <c r="F11" s="89"/>
      <c r="G11" s="82"/>
      <c r="H11" s="82"/>
      <c r="I11" s="82"/>
      <c r="J11" s="82"/>
      <c r="K11" s="83"/>
      <c r="M11" s="42"/>
      <c r="N11" s="43"/>
    </row>
    <row r="12" spans="1:14" x14ac:dyDescent="0.25">
      <c r="A12" s="75"/>
      <c r="B12" s="78"/>
      <c r="C12" s="25" t="s">
        <v>52</v>
      </c>
      <c r="D12" s="13" t="s">
        <v>53</v>
      </c>
      <c r="E12" s="17"/>
      <c r="F12" s="89"/>
      <c r="G12" s="82"/>
      <c r="H12" s="82"/>
      <c r="I12" s="82"/>
      <c r="J12" s="82"/>
      <c r="K12" s="83"/>
      <c r="M12" s="42"/>
      <c r="N12" s="43"/>
    </row>
    <row r="13" spans="1:14" ht="15" customHeight="1" x14ac:dyDescent="0.25">
      <c r="A13" s="75"/>
      <c r="B13" s="78"/>
      <c r="C13" s="25" t="s">
        <v>24</v>
      </c>
      <c r="D13" s="13" t="s">
        <v>40</v>
      </c>
      <c r="E13" s="17"/>
      <c r="F13" s="89"/>
      <c r="G13" s="82"/>
      <c r="H13" s="82"/>
      <c r="I13" s="82"/>
      <c r="J13" s="82"/>
      <c r="K13" s="83"/>
      <c r="M13" s="42"/>
      <c r="N13" s="43"/>
    </row>
    <row r="14" spans="1:14" ht="15" customHeight="1" x14ac:dyDescent="0.25">
      <c r="A14" s="75"/>
      <c r="B14" s="78"/>
      <c r="C14" s="25" t="s">
        <v>35</v>
      </c>
      <c r="D14" s="12" t="s">
        <v>36</v>
      </c>
      <c r="E14" s="17"/>
      <c r="F14" s="89"/>
      <c r="G14" s="82"/>
      <c r="H14" s="82"/>
      <c r="I14" s="82"/>
      <c r="J14" s="82"/>
      <c r="K14" s="83"/>
      <c r="M14" s="42"/>
      <c r="N14" s="43"/>
    </row>
    <row r="15" spans="1:14" ht="15" customHeight="1" x14ac:dyDescent="0.25">
      <c r="A15" s="75"/>
      <c r="B15" s="78"/>
      <c r="C15" s="25" t="s">
        <v>54</v>
      </c>
      <c r="D15" s="12" t="s">
        <v>51</v>
      </c>
      <c r="E15" s="17"/>
      <c r="F15" s="89"/>
      <c r="G15" s="82"/>
      <c r="H15" s="82"/>
      <c r="I15" s="82"/>
      <c r="J15" s="82"/>
      <c r="K15" s="83"/>
      <c r="M15" s="42"/>
      <c r="N15" s="43"/>
    </row>
    <row r="16" spans="1:14" ht="15" customHeight="1" x14ac:dyDescent="0.25">
      <c r="A16" s="75"/>
      <c r="B16" s="78"/>
      <c r="C16" s="25" t="s">
        <v>29</v>
      </c>
      <c r="D16" s="13" t="s">
        <v>41</v>
      </c>
      <c r="E16" s="17"/>
      <c r="F16" s="89"/>
      <c r="G16" s="82"/>
      <c r="H16" s="82"/>
      <c r="I16" s="82"/>
      <c r="J16" s="82"/>
      <c r="K16" s="83"/>
      <c r="M16" s="42"/>
      <c r="N16" s="43"/>
    </row>
    <row r="17" spans="1:14" ht="44.25" customHeight="1" x14ac:dyDescent="0.25">
      <c r="A17" s="76"/>
      <c r="B17" s="78"/>
      <c r="C17" s="25" t="s">
        <v>22</v>
      </c>
      <c r="D17" s="13" t="s">
        <v>55</v>
      </c>
      <c r="E17" s="17"/>
      <c r="F17" s="89"/>
      <c r="G17" s="82"/>
      <c r="H17" s="82"/>
      <c r="I17" s="82"/>
      <c r="J17" s="82"/>
      <c r="K17" s="83"/>
      <c r="M17" s="42"/>
      <c r="N17" s="43"/>
    </row>
    <row r="18" spans="1:14" x14ac:dyDescent="0.25">
      <c r="A18" s="76"/>
      <c r="B18" s="78"/>
      <c r="C18" s="25" t="s">
        <v>23</v>
      </c>
      <c r="D18" s="12" t="s">
        <v>44</v>
      </c>
      <c r="E18" s="17"/>
      <c r="F18" s="89"/>
      <c r="G18" s="82"/>
      <c r="H18" s="82"/>
      <c r="I18" s="82"/>
      <c r="J18" s="82"/>
      <c r="K18" s="83"/>
      <c r="M18" s="42"/>
      <c r="N18" s="43"/>
    </row>
    <row r="19" spans="1:14" x14ac:dyDescent="0.25">
      <c r="A19" s="76"/>
      <c r="B19" s="78"/>
      <c r="C19" s="25" t="s">
        <v>30</v>
      </c>
      <c r="D19" s="12" t="s">
        <v>49</v>
      </c>
      <c r="E19" s="17"/>
      <c r="F19" s="89"/>
      <c r="G19" s="82"/>
      <c r="H19" s="82"/>
      <c r="I19" s="82"/>
      <c r="J19" s="82"/>
      <c r="K19" s="83"/>
      <c r="M19" s="42"/>
      <c r="N19" s="43"/>
    </row>
    <row r="20" spans="1:14" x14ac:dyDescent="0.25">
      <c r="A20" s="76"/>
      <c r="B20" s="78"/>
      <c r="C20" s="25" t="s">
        <v>31</v>
      </c>
      <c r="D20" s="12" t="s">
        <v>42</v>
      </c>
      <c r="E20" s="17"/>
      <c r="F20" s="89"/>
      <c r="G20" s="82"/>
      <c r="H20" s="82"/>
      <c r="I20" s="82"/>
      <c r="J20" s="82"/>
      <c r="K20" s="83"/>
      <c r="M20" s="42"/>
      <c r="N20" s="43"/>
    </row>
    <row r="21" spans="1:14" ht="135" x14ac:dyDescent="0.25">
      <c r="A21" s="76"/>
      <c r="B21" s="78"/>
      <c r="C21" s="25" t="s">
        <v>47</v>
      </c>
      <c r="D21" s="13" t="s">
        <v>48</v>
      </c>
      <c r="E21" s="17"/>
      <c r="F21" s="89"/>
      <c r="G21" s="82"/>
      <c r="H21" s="82"/>
      <c r="I21" s="82"/>
      <c r="J21" s="82"/>
      <c r="K21" s="83"/>
      <c r="M21" s="42"/>
      <c r="N21" s="43"/>
    </row>
    <row r="22" spans="1:14" x14ac:dyDescent="0.25">
      <c r="A22" s="76"/>
      <c r="B22" s="78"/>
      <c r="C22" s="25" t="s">
        <v>34</v>
      </c>
      <c r="D22" s="12" t="s">
        <v>50</v>
      </c>
      <c r="E22" s="23"/>
      <c r="F22" s="89"/>
      <c r="G22" s="82"/>
      <c r="H22" s="82"/>
      <c r="I22" s="82"/>
      <c r="J22" s="82"/>
      <c r="K22" s="83"/>
      <c r="M22" s="42"/>
      <c r="N22" s="43"/>
    </row>
    <row r="23" spans="1:14" x14ac:dyDescent="0.25">
      <c r="A23" s="76"/>
      <c r="B23" s="78"/>
      <c r="C23" s="34" t="s">
        <v>45</v>
      </c>
      <c r="D23" s="35" t="s">
        <v>18</v>
      </c>
      <c r="E23" s="23"/>
      <c r="F23" s="89"/>
      <c r="G23" s="82"/>
      <c r="H23" s="82"/>
      <c r="I23" s="82"/>
      <c r="J23" s="82"/>
      <c r="K23" s="83"/>
      <c r="M23" s="42"/>
      <c r="N23" s="43"/>
    </row>
    <row r="24" spans="1:14" x14ac:dyDescent="0.25">
      <c r="A24" s="76"/>
      <c r="B24" s="78"/>
      <c r="C24" s="34" t="s">
        <v>56</v>
      </c>
      <c r="D24" s="35" t="s">
        <v>57</v>
      </c>
      <c r="E24" s="23"/>
      <c r="F24" s="89"/>
      <c r="G24" s="82"/>
      <c r="H24" s="82"/>
      <c r="I24" s="82"/>
      <c r="J24" s="82"/>
      <c r="K24" s="83"/>
      <c r="M24" s="42"/>
      <c r="N24" s="43"/>
    </row>
    <row r="25" spans="1:14" ht="15.75" thickBot="1" x14ac:dyDescent="0.3">
      <c r="A25" s="76"/>
      <c r="B25" s="79"/>
      <c r="C25" s="50" t="s">
        <v>32</v>
      </c>
      <c r="D25" s="51" t="s">
        <v>43</v>
      </c>
      <c r="E25" s="52"/>
      <c r="F25" s="90"/>
      <c r="G25" s="84"/>
      <c r="H25" s="84"/>
      <c r="I25" s="84"/>
      <c r="J25" s="84"/>
      <c r="K25" s="85"/>
      <c r="M25" s="42"/>
      <c r="N25" s="43"/>
    </row>
    <row r="26" spans="1:14" ht="15.75" thickBot="1" x14ac:dyDescent="0.3">
      <c r="A26" s="37"/>
      <c r="B26" s="77" t="s">
        <v>58</v>
      </c>
      <c r="C26" s="38" t="s">
        <v>37</v>
      </c>
      <c r="D26" s="86" t="s">
        <v>68</v>
      </c>
      <c r="E26" s="87"/>
      <c r="F26" s="103"/>
      <c r="G26" s="58"/>
      <c r="H26" s="31">
        <v>2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78"/>
      <c r="C27" s="28" t="s">
        <v>38</v>
      </c>
      <c r="D27" s="29" t="s">
        <v>18</v>
      </c>
      <c r="E27" s="26"/>
      <c r="F27" s="104"/>
      <c r="G27" s="59"/>
      <c r="H27" s="4"/>
      <c r="I27" s="8"/>
      <c r="J27" s="9"/>
      <c r="K27" s="9"/>
      <c r="M27" s="42"/>
      <c r="N27" s="43"/>
    </row>
    <row r="28" spans="1:14" x14ac:dyDescent="0.25">
      <c r="A28" s="37"/>
      <c r="B28" s="78"/>
      <c r="C28" s="30" t="s">
        <v>62</v>
      </c>
      <c r="D28" s="22" t="s">
        <v>18</v>
      </c>
      <c r="E28" s="17"/>
      <c r="F28" s="104"/>
      <c r="G28" s="59"/>
      <c r="H28" s="4"/>
      <c r="I28" s="8"/>
      <c r="J28" s="9"/>
      <c r="K28" s="9"/>
      <c r="M28" s="42"/>
      <c r="N28" s="43"/>
    </row>
    <row r="29" spans="1:14" x14ac:dyDescent="0.25">
      <c r="A29" s="37"/>
      <c r="B29" s="78"/>
      <c r="C29" s="30" t="s">
        <v>59</v>
      </c>
      <c r="D29" s="22" t="s">
        <v>18</v>
      </c>
      <c r="E29" s="17"/>
      <c r="F29" s="104"/>
      <c r="G29" s="59"/>
      <c r="H29" s="4"/>
      <c r="I29" s="8"/>
      <c r="J29" s="9"/>
      <c r="K29" s="9"/>
      <c r="M29" s="42"/>
      <c r="N29" s="43"/>
    </row>
    <row r="30" spans="1:14" x14ac:dyDescent="0.25">
      <c r="A30" s="37"/>
      <c r="B30" s="78"/>
      <c r="C30" s="30" t="s">
        <v>104</v>
      </c>
      <c r="D30" s="22" t="s">
        <v>18</v>
      </c>
      <c r="E30" s="17"/>
      <c r="F30" s="104"/>
      <c r="G30" s="59"/>
      <c r="H30" s="4"/>
      <c r="I30" s="8"/>
      <c r="J30" s="9"/>
      <c r="K30" s="9"/>
      <c r="M30" s="42"/>
      <c r="N30" s="43"/>
    </row>
    <row r="31" spans="1:14" x14ac:dyDescent="0.25">
      <c r="A31" s="37"/>
      <c r="B31" s="78"/>
      <c r="C31" s="30" t="s">
        <v>105</v>
      </c>
      <c r="D31" s="22" t="s">
        <v>18</v>
      </c>
      <c r="E31" s="17"/>
      <c r="F31" s="104"/>
      <c r="G31" s="59"/>
      <c r="H31" s="4"/>
      <c r="I31" s="8"/>
      <c r="J31" s="9"/>
      <c r="K31" s="9"/>
      <c r="M31" s="42"/>
      <c r="N31" s="43"/>
    </row>
    <row r="32" spans="1:14" x14ac:dyDescent="0.25">
      <c r="A32" s="37"/>
      <c r="B32" s="78"/>
      <c r="C32" s="30" t="s">
        <v>60</v>
      </c>
      <c r="D32" s="22" t="s">
        <v>61</v>
      </c>
      <c r="E32" s="17"/>
      <c r="F32" s="104"/>
      <c r="G32" s="59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79"/>
      <c r="C33" s="39" t="s">
        <v>66</v>
      </c>
      <c r="D33" s="40" t="s">
        <v>33</v>
      </c>
      <c r="E33" s="41"/>
      <c r="F33" s="105"/>
      <c r="G33" s="59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77" t="s">
        <v>70</v>
      </c>
      <c r="C34" s="27" t="s">
        <v>37</v>
      </c>
      <c r="D34" s="86" t="s">
        <v>69</v>
      </c>
      <c r="E34" s="87"/>
      <c r="F34" s="103"/>
      <c r="G34" s="58"/>
      <c r="H34" s="31">
        <v>2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78"/>
      <c r="C35" s="44" t="s">
        <v>71</v>
      </c>
      <c r="D35" s="29" t="s">
        <v>72</v>
      </c>
      <c r="E35" s="26"/>
      <c r="F35" s="104"/>
      <c r="G35" s="80"/>
      <c r="H35" s="80"/>
      <c r="I35" s="80"/>
      <c r="J35" s="80"/>
      <c r="K35" s="80"/>
      <c r="M35" s="42"/>
      <c r="N35" s="43"/>
    </row>
    <row r="36" spans="1:14" x14ac:dyDescent="0.25">
      <c r="A36" s="37"/>
      <c r="B36" s="78"/>
      <c r="C36" s="44" t="s">
        <v>135</v>
      </c>
      <c r="D36" s="29" t="s">
        <v>136</v>
      </c>
      <c r="E36" s="26"/>
      <c r="F36" s="104"/>
      <c r="G36" s="99"/>
      <c r="H36" s="99"/>
      <c r="I36" s="99"/>
      <c r="J36" s="99"/>
      <c r="K36" s="99"/>
      <c r="M36" s="42"/>
      <c r="N36" s="43"/>
    </row>
    <row r="37" spans="1:14" x14ac:dyDescent="0.25">
      <c r="A37" s="37"/>
      <c r="B37" s="78"/>
      <c r="C37" s="44" t="s">
        <v>73</v>
      </c>
      <c r="D37" s="29" t="s">
        <v>75</v>
      </c>
      <c r="E37" s="26"/>
      <c r="F37" s="104"/>
      <c r="G37" s="82"/>
      <c r="H37" s="82"/>
      <c r="I37" s="82"/>
      <c r="J37" s="82"/>
      <c r="K37" s="82"/>
      <c r="M37" s="42"/>
      <c r="N37" s="43"/>
    </row>
    <row r="38" spans="1:14" x14ac:dyDescent="0.25">
      <c r="A38" s="37"/>
      <c r="B38" s="78"/>
      <c r="C38" s="44" t="s">
        <v>74</v>
      </c>
      <c r="D38" s="29" t="s">
        <v>75</v>
      </c>
      <c r="E38" s="26"/>
      <c r="F38" s="104"/>
      <c r="G38" s="82"/>
      <c r="H38" s="82"/>
      <c r="I38" s="82"/>
      <c r="J38" s="82"/>
      <c r="K38" s="82"/>
      <c r="M38" s="42"/>
      <c r="N38" s="43"/>
    </row>
    <row r="39" spans="1:14" ht="15.75" thickBot="1" x14ac:dyDescent="0.3">
      <c r="A39" s="37"/>
      <c r="B39" s="79"/>
      <c r="C39" s="39" t="s">
        <v>66</v>
      </c>
      <c r="D39" s="40" t="s">
        <v>33</v>
      </c>
      <c r="E39" s="41"/>
      <c r="F39" s="105"/>
      <c r="G39" s="84"/>
      <c r="H39" s="84"/>
      <c r="I39" s="84"/>
      <c r="J39" s="84"/>
      <c r="K39" s="84"/>
      <c r="M39" s="42"/>
      <c r="N39" s="43"/>
    </row>
    <row r="40" spans="1:14" ht="18.95" customHeight="1" thickBot="1" x14ac:dyDescent="0.3">
      <c r="A40" s="37"/>
      <c r="B40" s="77" t="s">
        <v>63</v>
      </c>
      <c r="C40" s="38" t="s">
        <v>37</v>
      </c>
      <c r="D40" s="86" t="s">
        <v>76</v>
      </c>
      <c r="E40" s="87"/>
      <c r="F40" s="103"/>
      <c r="G40" s="58"/>
      <c r="H40" s="31">
        <v>2</v>
      </c>
      <c r="I40" s="32">
        <f>G40*H40</f>
        <v>0</v>
      </c>
      <c r="J40" s="32">
        <f>K40-I40</f>
        <v>0</v>
      </c>
      <c r="K40" s="33">
        <f>I40*1.21</f>
        <v>0</v>
      </c>
      <c r="M40" s="42"/>
      <c r="N40" s="43"/>
    </row>
    <row r="41" spans="1:14" ht="18.399999999999999" customHeight="1" x14ac:dyDescent="0.25">
      <c r="A41" s="37"/>
      <c r="B41" s="78"/>
      <c r="C41" s="28" t="s">
        <v>77</v>
      </c>
      <c r="D41" s="29" t="s">
        <v>78</v>
      </c>
      <c r="E41" s="26"/>
      <c r="F41" s="104"/>
      <c r="G41" s="80"/>
      <c r="H41" s="80"/>
      <c r="I41" s="80"/>
      <c r="J41" s="80"/>
      <c r="K41" s="80"/>
      <c r="M41" s="42"/>
      <c r="N41" s="43"/>
    </row>
    <row r="42" spans="1:14" ht="18.399999999999999" customHeight="1" x14ac:dyDescent="0.25">
      <c r="A42" s="37"/>
      <c r="B42" s="78"/>
      <c r="C42" s="28" t="s">
        <v>79</v>
      </c>
      <c r="D42" s="29" t="s">
        <v>80</v>
      </c>
      <c r="E42" s="26"/>
      <c r="F42" s="104"/>
      <c r="G42" s="82"/>
      <c r="H42" s="82"/>
      <c r="I42" s="82"/>
      <c r="J42" s="82"/>
      <c r="K42" s="82"/>
      <c r="M42" s="42"/>
      <c r="N42" s="43"/>
    </row>
    <row r="43" spans="1:14" ht="18.399999999999999" customHeight="1" x14ac:dyDescent="0.25">
      <c r="A43" s="37"/>
      <c r="B43" s="78"/>
      <c r="C43" s="28" t="s">
        <v>81</v>
      </c>
      <c r="D43" s="29" t="s">
        <v>82</v>
      </c>
      <c r="E43" s="26"/>
      <c r="F43" s="104"/>
      <c r="G43" s="82"/>
      <c r="H43" s="82"/>
      <c r="I43" s="82"/>
      <c r="J43" s="82"/>
      <c r="K43" s="82"/>
      <c r="M43" s="42"/>
      <c r="N43" s="43"/>
    </row>
    <row r="44" spans="1:14" ht="18.399999999999999" customHeight="1" x14ac:dyDescent="0.25">
      <c r="A44" s="37"/>
      <c r="B44" s="78"/>
      <c r="C44" s="28" t="s">
        <v>83</v>
      </c>
      <c r="D44" s="29" t="s">
        <v>84</v>
      </c>
      <c r="E44" s="26"/>
      <c r="F44" s="104"/>
      <c r="G44" s="82"/>
      <c r="H44" s="82"/>
      <c r="I44" s="82"/>
      <c r="J44" s="82"/>
      <c r="K44" s="82"/>
      <c r="M44" s="42"/>
      <c r="N44" s="43"/>
    </row>
    <row r="45" spans="1:14" ht="18.399999999999999" customHeight="1" x14ac:dyDescent="0.25">
      <c r="A45" s="37"/>
      <c r="B45" s="78"/>
      <c r="C45" s="28" t="s">
        <v>85</v>
      </c>
      <c r="D45" s="29" t="s">
        <v>86</v>
      </c>
      <c r="E45" s="26"/>
      <c r="F45" s="104"/>
      <c r="G45" s="82"/>
      <c r="H45" s="82"/>
      <c r="I45" s="82"/>
      <c r="J45" s="82"/>
      <c r="K45" s="82"/>
      <c r="M45" s="42"/>
      <c r="N45" s="43"/>
    </row>
    <row r="46" spans="1:14" ht="18.399999999999999" customHeight="1" x14ac:dyDescent="0.25">
      <c r="A46" s="37"/>
      <c r="B46" s="78"/>
      <c r="C46" s="28" t="s">
        <v>87</v>
      </c>
      <c r="D46" s="29" t="s">
        <v>88</v>
      </c>
      <c r="E46" s="26"/>
      <c r="F46" s="104"/>
      <c r="G46" s="82"/>
      <c r="H46" s="82"/>
      <c r="I46" s="82"/>
      <c r="J46" s="82"/>
      <c r="K46" s="82"/>
      <c r="M46" s="42"/>
      <c r="N46" s="43"/>
    </row>
    <row r="47" spans="1:14" ht="18.399999999999999" customHeight="1" x14ac:dyDescent="0.25">
      <c r="A47" s="37"/>
      <c r="B47" s="78"/>
      <c r="C47" s="28" t="s">
        <v>89</v>
      </c>
      <c r="D47" s="29" t="s">
        <v>90</v>
      </c>
      <c r="E47" s="26"/>
      <c r="F47" s="104"/>
      <c r="G47" s="82"/>
      <c r="H47" s="82"/>
      <c r="I47" s="82"/>
      <c r="J47" s="82"/>
      <c r="K47" s="82"/>
      <c r="M47" s="42"/>
      <c r="N47" s="43"/>
    </row>
    <row r="48" spans="1:14" ht="18.399999999999999" customHeight="1" x14ac:dyDescent="0.25">
      <c r="A48" s="37"/>
      <c r="B48" s="78"/>
      <c r="C48" s="28" t="s">
        <v>91</v>
      </c>
      <c r="D48" s="29" t="s">
        <v>92</v>
      </c>
      <c r="E48" s="26"/>
      <c r="F48" s="104"/>
      <c r="G48" s="82"/>
      <c r="H48" s="82"/>
      <c r="I48" s="82"/>
      <c r="J48" s="82"/>
      <c r="K48" s="82"/>
      <c r="M48" s="42"/>
      <c r="N48" s="43"/>
    </row>
    <row r="49" spans="1:14" ht="18.399999999999999" customHeight="1" x14ac:dyDescent="0.25">
      <c r="A49" s="37"/>
      <c r="B49" s="78"/>
      <c r="C49" s="28" t="s">
        <v>93</v>
      </c>
      <c r="D49" s="29" t="s">
        <v>96</v>
      </c>
      <c r="E49" s="26"/>
      <c r="F49" s="104"/>
      <c r="G49" s="82"/>
      <c r="H49" s="82"/>
      <c r="I49" s="82"/>
      <c r="J49" s="82"/>
      <c r="K49" s="82"/>
      <c r="M49" s="42"/>
      <c r="N49" s="43"/>
    </row>
    <row r="50" spans="1:14" ht="18.95" customHeight="1" thickBot="1" x14ac:dyDescent="0.3">
      <c r="A50" s="37"/>
      <c r="B50" s="79"/>
      <c r="C50" s="39" t="s">
        <v>66</v>
      </c>
      <c r="D50" s="40" t="s">
        <v>33</v>
      </c>
      <c r="E50" s="41"/>
      <c r="F50" s="105"/>
      <c r="G50" s="84"/>
      <c r="H50" s="84"/>
      <c r="I50" s="84"/>
      <c r="J50" s="84"/>
      <c r="K50" s="84"/>
      <c r="M50" s="42"/>
      <c r="N50" s="43"/>
    </row>
    <row r="51" spans="1:14" ht="18.95" customHeight="1" thickBot="1" x14ac:dyDescent="0.3">
      <c r="A51" s="37"/>
      <c r="B51" s="77" t="s">
        <v>94</v>
      </c>
      <c r="C51" s="38" t="s">
        <v>37</v>
      </c>
      <c r="D51" s="86" t="s">
        <v>95</v>
      </c>
      <c r="E51" s="87"/>
      <c r="F51" s="103"/>
      <c r="G51" s="58"/>
      <c r="H51" s="31">
        <v>2</v>
      </c>
      <c r="I51" s="32">
        <f>G51*H51</f>
        <v>0</v>
      </c>
      <c r="J51" s="32">
        <f>K51-I51</f>
        <v>0</v>
      </c>
      <c r="K51" s="33">
        <f>I51*1.21</f>
        <v>0</v>
      </c>
      <c r="M51" s="42"/>
      <c r="N51" s="43"/>
    </row>
    <row r="52" spans="1:14" ht="18.399999999999999" customHeight="1" x14ac:dyDescent="0.25">
      <c r="A52" s="37"/>
      <c r="B52" s="78"/>
      <c r="C52" s="28" t="s">
        <v>98</v>
      </c>
      <c r="D52" s="29" t="s">
        <v>99</v>
      </c>
      <c r="E52" s="26"/>
      <c r="F52" s="104"/>
      <c r="G52" s="80"/>
      <c r="H52" s="80"/>
      <c r="I52" s="80"/>
      <c r="J52" s="80"/>
      <c r="K52" s="80"/>
      <c r="M52" s="42"/>
      <c r="N52" s="43"/>
    </row>
    <row r="53" spans="1:14" ht="18.399999999999999" customHeight="1" x14ac:dyDescent="0.25">
      <c r="A53" s="37"/>
      <c r="B53" s="78"/>
      <c r="C53" s="28" t="s">
        <v>23</v>
      </c>
      <c r="D53" s="29" t="s">
        <v>97</v>
      </c>
      <c r="E53" s="26"/>
      <c r="F53" s="104"/>
      <c r="G53" s="82"/>
      <c r="H53" s="82"/>
      <c r="I53" s="82"/>
      <c r="J53" s="82"/>
      <c r="K53" s="82"/>
      <c r="M53" s="42"/>
      <c r="N53" s="43"/>
    </row>
    <row r="54" spans="1:14" ht="18.95" customHeight="1" thickBot="1" x14ac:dyDescent="0.3">
      <c r="A54" s="37"/>
      <c r="B54" s="79"/>
      <c r="C54" s="39" t="s">
        <v>66</v>
      </c>
      <c r="D54" s="40" t="s">
        <v>33</v>
      </c>
      <c r="E54" s="41"/>
      <c r="F54" s="105"/>
      <c r="G54" s="84"/>
      <c r="H54" s="84"/>
      <c r="I54" s="84"/>
      <c r="J54" s="84"/>
      <c r="K54" s="84"/>
      <c r="M54" s="42"/>
      <c r="N54" s="43"/>
    </row>
    <row r="55" spans="1:14" ht="18.95" customHeight="1" thickBot="1" x14ac:dyDescent="0.3">
      <c r="A55" s="37"/>
      <c r="B55" s="77" t="s">
        <v>116</v>
      </c>
      <c r="C55" s="38" t="s">
        <v>37</v>
      </c>
      <c r="D55" s="86" t="s">
        <v>119</v>
      </c>
      <c r="E55" s="87"/>
      <c r="F55" s="103"/>
      <c r="G55" s="58"/>
      <c r="H55" s="31">
        <v>2</v>
      </c>
      <c r="I55" s="32">
        <f>G55*H55</f>
        <v>0</v>
      </c>
      <c r="J55" s="32">
        <f>K55-I55</f>
        <v>0</v>
      </c>
      <c r="K55" s="33">
        <f>I55*1.21</f>
        <v>0</v>
      </c>
      <c r="M55" s="42"/>
      <c r="N55" s="43"/>
    </row>
    <row r="56" spans="1:14" ht="18.399999999999999" customHeight="1" x14ac:dyDescent="0.25">
      <c r="A56" s="37"/>
      <c r="B56" s="78"/>
      <c r="C56" s="28" t="s">
        <v>108</v>
      </c>
      <c r="D56" s="29" t="s">
        <v>111</v>
      </c>
      <c r="E56" s="26"/>
      <c r="F56" s="104"/>
      <c r="G56" s="80"/>
      <c r="H56" s="80"/>
      <c r="I56" s="80"/>
      <c r="J56" s="80"/>
      <c r="K56" s="80"/>
      <c r="M56" s="42"/>
      <c r="N56" s="43"/>
    </row>
    <row r="57" spans="1:14" ht="18.399999999999999" customHeight="1" x14ac:dyDescent="0.25">
      <c r="A57" s="37"/>
      <c r="B57" s="78"/>
      <c r="C57" s="28" t="s">
        <v>109</v>
      </c>
      <c r="D57" s="29" t="s">
        <v>112</v>
      </c>
      <c r="E57" s="26"/>
      <c r="F57" s="104"/>
      <c r="G57" s="82"/>
      <c r="H57" s="82"/>
      <c r="I57" s="82"/>
      <c r="J57" s="82"/>
      <c r="K57" s="82"/>
      <c r="M57" s="42"/>
      <c r="N57" s="43"/>
    </row>
    <row r="58" spans="1:14" ht="18.399999999999999" customHeight="1" x14ac:dyDescent="0.25">
      <c r="A58" s="37"/>
      <c r="B58" s="78"/>
      <c r="C58" s="28" t="s">
        <v>110</v>
      </c>
      <c r="D58" s="29" t="s">
        <v>18</v>
      </c>
      <c r="E58" s="26"/>
      <c r="F58" s="104"/>
      <c r="G58" s="82"/>
      <c r="H58" s="82"/>
      <c r="I58" s="82"/>
      <c r="J58" s="82"/>
      <c r="K58" s="82"/>
      <c r="M58" s="42"/>
      <c r="N58" s="43"/>
    </row>
    <row r="59" spans="1:14" ht="18.399999999999999" customHeight="1" x14ac:dyDescent="0.25">
      <c r="A59" s="37"/>
      <c r="B59" s="78"/>
      <c r="C59" s="28" t="s">
        <v>113</v>
      </c>
      <c r="D59" s="29" t="s">
        <v>114</v>
      </c>
      <c r="E59" s="26"/>
      <c r="F59" s="104"/>
      <c r="G59" s="82"/>
      <c r="H59" s="82"/>
      <c r="I59" s="82"/>
      <c r="J59" s="82"/>
      <c r="K59" s="82"/>
      <c r="M59" s="42"/>
      <c r="N59" s="43"/>
    </row>
    <row r="60" spans="1:14" ht="18.399999999999999" customHeight="1" x14ac:dyDescent="0.25">
      <c r="A60" s="37"/>
      <c r="B60" s="78"/>
      <c r="C60" s="28" t="s">
        <v>23</v>
      </c>
      <c r="D60" s="29" t="s">
        <v>115</v>
      </c>
      <c r="E60" s="26"/>
      <c r="F60" s="104"/>
      <c r="G60" s="82"/>
      <c r="H60" s="82"/>
      <c r="I60" s="82"/>
      <c r="J60" s="82"/>
      <c r="K60" s="82"/>
      <c r="M60" s="42"/>
      <c r="N60" s="43"/>
    </row>
    <row r="61" spans="1:14" ht="18.95" customHeight="1" thickBot="1" x14ac:dyDescent="0.3">
      <c r="A61" s="37"/>
      <c r="B61" s="79"/>
      <c r="C61" s="39" t="s">
        <v>66</v>
      </c>
      <c r="D61" s="40" t="s">
        <v>33</v>
      </c>
      <c r="E61" s="41"/>
      <c r="F61" s="105"/>
      <c r="G61" s="84"/>
      <c r="H61" s="84"/>
      <c r="I61" s="84"/>
      <c r="J61" s="84"/>
      <c r="K61" s="84"/>
      <c r="M61" s="42"/>
      <c r="N61" s="43"/>
    </row>
    <row r="62" spans="1:14" ht="18.95" customHeight="1" thickBot="1" x14ac:dyDescent="0.3">
      <c r="A62" s="37"/>
      <c r="B62" s="77" t="s">
        <v>122</v>
      </c>
      <c r="C62" s="38" t="s">
        <v>37</v>
      </c>
      <c r="D62" s="86" t="s">
        <v>123</v>
      </c>
      <c r="E62" s="87"/>
      <c r="F62" s="103"/>
      <c r="G62" s="58"/>
      <c r="H62" s="31">
        <v>2</v>
      </c>
      <c r="I62" s="32">
        <f>G62*H62</f>
        <v>0</v>
      </c>
      <c r="J62" s="32">
        <f>K62-I62</f>
        <v>0</v>
      </c>
      <c r="K62" s="33">
        <f>I62*1.21</f>
        <v>0</v>
      </c>
      <c r="M62" s="42"/>
      <c r="N62" s="43"/>
    </row>
    <row r="63" spans="1:14" ht="18.95" customHeight="1" x14ac:dyDescent="0.25">
      <c r="A63" s="37"/>
      <c r="B63" s="78"/>
      <c r="C63" s="28" t="s">
        <v>124</v>
      </c>
      <c r="D63" s="29" t="s">
        <v>125</v>
      </c>
      <c r="E63" s="26"/>
      <c r="F63" s="104"/>
      <c r="G63" s="80"/>
      <c r="H63" s="80"/>
      <c r="I63" s="80"/>
      <c r="J63" s="80"/>
      <c r="K63" s="80"/>
      <c r="M63" s="42"/>
      <c r="N63" s="43"/>
    </row>
    <row r="64" spans="1:14" ht="18.95" customHeight="1" x14ac:dyDescent="0.25">
      <c r="A64" s="37"/>
      <c r="B64" s="78"/>
      <c r="C64" s="28" t="s">
        <v>126</v>
      </c>
      <c r="D64" s="29" t="s">
        <v>18</v>
      </c>
      <c r="E64" s="26"/>
      <c r="F64" s="104"/>
      <c r="G64" s="82"/>
      <c r="H64" s="82"/>
      <c r="I64" s="82"/>
      <c r="J64" s="82"/>
      <c r="K64" s="82"/>
      <c r="M64" s="42"/>
      <c r="N64" s="43"/>
    </row>
    <row r="65" spans="1:14" ht="18.95" customHeight="1" x14ac:dyDescent="0.25">
      <c r="A65" s="37"/>
      <c r="B65" s="78"/>
      <c r="C65" s="28" t="s">
        <v>127</v>
      </c>
      <c r="D65" s="29" t="s">
        <v>18</v>
      </c>
      <c r="E65" s="26"/>
      <c r="F65" s="104"/>
      <c r="G65" s="82"/>
      <c r="H65" s="82"/>
      <c r="I65" s="82"/>
      <c r="J65" s="82"/>
      <c r="K65" s="82"/>
      <c r="M65" s="42"/>
      <c r="N65" s="43"/>
    </row>
    <row r="66" spans="1:14" ht="18.95" customHeight="1" x14ac:dyDescent="0.25">
      <c r="A66" s="37"/>
      <c r="B66" s="78"/>
      <c r="C66" s="28" t="s">
        <v>128</v>
      </c>
      <c r="D66" s="29" t="s">
        <v>129</v>
      </c>
      <c r="E66" s="26"/>
      <c r="F66" s="104"/>
      <c r="G66" s="82"/>
      <c r="H66" s="82"/>
      <c r="I66" s="82"/>
      <c r="J66" s="82"/>
      <c r="K66" s="82"/>
      <c r="M66" s="42"/>
      <c r="N66" s="43"/>
    </row>
    <row r="67" spans="1:14" ht="18.95" customHeight="1" x14ac:dyDescent="0.25">
      <c r="A67" s="37"/>
      <c r="B67" s="78"/>
      <c r="C67" s="28" t="s">
        <v>130</v>
      </c>
      <c r="D67" s="29" t="s">
        <v>131</v>
      </c>
      <c r="E67" s="26"/>
      <c r="F67" s="104"/>
      <c r="G67" s="82"/>
      <c r="H67" s="82"/>
      <c r="I67" s="82"/>
      <c r="J67" s="82"/>
      <c r="K67" s="82"/>
      <c r="M67" s="42"/>
      <c r="N67" s="43"/>
    </row>
    <row r="68" spans="1:14" ht="18.95" customHeight="1" x14ac:dyDescent="0.25">
      <c r="A68" s="37"/>
      <c r="B68" s="78"/>
      <c r="C68" s="60" t="s">
        <v>132</v>
      </c>
      <c r="D68" s="61" t="s">
        <v>133</v>
      </c>
      <c r="E68" s="17"/>
      <c r="F68" s="104"/>
      <c r="G68" s="82"/>
      <c r="H68" s="82"/>
      <c r="I68" s="82"/>
      <c r="J68" s="82"/>
      <c r="K68" s="82"/>
      <c r="M68" s="42"/>
      <c r="N68" s="43"/>
    </row>
    <row r="69" spans="1:14" ht="18.95" customHeight="1" thickBot="1" x14ac:dyDescent="0.3">
      <c r="A69" s="37"/>
      <c r="B69" s="79"/>
      <c r="C69" s="39" t="s">
        <v>66</v>
      </c>
      <c r="D69" s="40" t="s">
        <v>33</v>
      </c>
      <c r="E69" s="41"/>
      <c r="F69" s="105"/>
      <c r="G69" s="84"/>
      <c r="H69" s="84"/>
      <c r="I69" s="84"/>
      <c r="J69" s="84"/>
      <c r="K69" s="84"/>
      <c r="M69" s="42"/>
      <c r="N69" s="43"/>
    </row>
    <row r="70" spans="1:14" ht="18.95" customHeight="1" thickBot="1" x14ac:dyDescent="0.3">
      <c r="A70" s="37"/>
      <c r="B70" s="77" t="s">
        <v>64</v>
      </c>
      <c r="C70" s="38" t="s">
        <v>37</v>
      </c>
      <c r="D70" s="86" t="s">
        <v>120</v>
      </c>
      <c r="E70" s="87"/>
      <c r="F70" s="103"/>
      <c r="G70" s="58"/>
      <c r="H70" s="31">
        <v>2</v>
      </c>
      <c r="I70" s="32">
        <f>G70*H70</f>
        <v>0</v>
      </c>
      <c r="J70" s="32">
        <f>K70-I70</f>
        <v>0</v>
      </c>
      <c r="K70" s="33">
        <f>I70*1.21</f>
        <v>0</v>
      </c>
      <c r="M70" s="42"/>
      <c r="N70" s="43"/>
    </row>
    <row r="71" spans="1:14" ht="18.399999999999999" customHeight="1" x14ac:dyDescent="0.25">
      <c r="A71" s="37"/>
      <c r="B71" s="78"/>
      <c r="C71" s="28" t="s">
        <v>106</v>
      </c>
      <c r="D71" s="29" t="s">
        <v>101</v>
      </c>
      <c r="E71" s="26"/>
      <c r="F71" s="104"/>
      <c r="G71" s="80"/>
      <c r="H71" s="80"/>
      <c r="I71" s="80"/>
      <c r="J71" s="80"/>
      <c r="K71" s="80"/>
      <c r="M71" s="42"/>
      <c r="N71" s="43"/>
    </row>
    <row r="72" spans="1:14" ht="18.95" customHeight="1" thickBot="1" x14ac:dyDescent="0.3">
      <c r="A72" s="37"/>
      <c r="B72" s="79"/>
      <c r="C72" s="39" t="s">
        <v>66</v>
      </c>
      <c r="D72" s="40" t="s">
        <v>100</v>
      </c>
      <c r="E72" s="41"/>
      <c r="F72" s="105"/>
      <c r="G72" s="84"/>
      <c r="H72" s="84"/>
      <c r="I72" s="84"/>
      <c r="J72" s="84"/>
      <c r="K72" s="84"/>
      <c r="M72" s="42"/>
      <c r="N72" s="43"/>
    </row>
    <row r="73" spans="1:14" ht="18.95" customHeight="1" thickBot="1" x14ac:dyDescent="0.3">
      <c r="A73" s="37"/>
      <c r="B73" s="77" t="s">
        <v>65</v>
      </c>
      <c r="C73" s="38" t="s">
        <v>37</v>
      </c>
      <c r="D73" s="86" t="s">
        <v>102</v>
      </c>
      <c r="E73" s="87"/>
      <c r="F73" s="103"/>
      <c r="G73" s="58"/>
      <c r="H73" s="31">
        <v>2</v>
      </c>
      <c r="I73" s="32">
        <f>G73*H73</f>
        <v>0</v>
      </c>
      <c r="J73" s="32">
        <f>K73-I73</f>
        <v>0</v>
      </c>
      <c r="K73" s="33">
        <f>I73*1.21</f>
        <v>0</v>
      </c>
      <c r="M73" s="42"/>
      <c r="N73" s="43"/>
    </row>
    <row r="74" spans="1:14" ht="45.75" thickBot="1" x14ac:dyDescent="0.3">
      <c r="A74" s="37"/>
      <c r="B74" s="79"/>
      <c r="C74" s="49" t="s">
        <v>103</v>
      </c>
      <c r="D74" s="45" t="s">
        <v>18</v>
      </c>
      <c r="E74" s="41"/>
      <c r="F74" s="105"/>
      <c r="G74" s="98"/>
      <c r="H74" s="98"/>
      <c r="I74" s="98"/>
      <c r="J74" s="98"/>
      <c r="K74" s="98"/>
      <c r="M74" s="42"/>
      <c r="N74" s="43"/>
    </row>
    <row r="75" spans="1:14" ht="15.75" thickBot="1" x14ac:dyDescent="0.3">
      <c r="A75" s="2"/>
      <c r="B75" s="2"/>
      <c r="C75" s="3"/>
      <c r="D75" s="3"/>
      <c r="E75" s="3"/>
      <c r="F75" s="3"/>
      <c r="G75" s="53" t="s">
        <v>9</v>
      </c>
      <c r="H75" s="54"/>
      <c r="I75" s="55">
        <f>SUM(I8:I74)</f>
        <v>0</v>
      </c>
      <c r="J75" s="56">
        <f>SUM(J8:J74)</f>
        <v>0</v>
      </c>
      <c r="K75" s="57">
        <f>SUM(K8:K74)</f>
        <v>0</v>
      </c>
    </row>
    <row r="76" spans="1:14" x14ac:dyDescent="0.25">
      <c r="A76" s="19" t="s">
        <v>20</v>
      </c>
      <c r="B76" s="20"/>
      <c r="C76" s="20"/>
      <c r="D76" s="20"/>
      <c r="E76" s="21"/>
      <c r="F76" s="3"/>
      <c r="G76" s="6"/>
      <c r="I76" s="16"/>
      <c r="J76" s="16"/>
      <c r="K76" s="16"/>
    </row>
    <row r="77" spans="1:14" ht="15.95" customHeight="1" x14ac:dyDescent="0.25">
      <c r="A77" s="91" t="s">
        <v>14</v>
      </c>
      <c r="B77" s="92"/>
      <c r="C77" s="92"/>
      <c r="D77" s="93"/>
      <c r="E77" s="17" t="s">
        <v>17</v>
      </c>
    </row>
    <row r="78" spans="1:14" ht="15" customHeight="1" x14ac:dyDescent="0.25">
      <c r="A78" s="91" t="s">
        <v>15</v>
      </c>
      <c r="B78" s="92"/>
      <c r="C78" s="92"/>
      <c r="D78" s="93"/>
      <c r="E78" s="17" t="s">
        <v>17</v>
      </c>
    </row>
    <row r="79" spans="1:14" ht="15.95" customHeight="1" x14ac:dyDescent="0.25">
      <c r="A79" s="91" t="s">
        <v>117</v>
      </c>
      <c r="B79" s="92"/>
      <c r="C79" s="92"/>
      <c r="D79" s="93"/>
      <c r="E79" s="17" t="s">
        <v>17</v>
      </c>
    </row>
    <row r="80" spans="1:14" ht="21.75" customHeight="1" x14ac:dyDescent="0.25">
      <c r="A80" s="91" t="s">
        <v>118</v>
      </c>
      <c r="B80" s="92"/>
      <c r="C80" s="92"/>
      <c r="D80" s="93"/>
      <c r="E80" s="17" t="s">
        <v>17</v>
      </c>
    </row>
    <row r="81" spans="1:5" ht="15.75" thickBot="1" x14ac:dyDescent="0.3">
      <c r="A81" s="94" t="s">
        <v>16</v>
      </c>
      <c r="B81" s="95"/>
      <c r="C81" s="95"/>
      <c r="D81" s="96"/>
      <c r="E81" s="18" t="s">
        <v>17</v>
      </c>
    </row>
    <row r="82" spans="1:5" x14ac:dyDescent="0.25">
      <c r="A82" s="47"/>
      <c r="B82" s="47"/>
      <c r="C82" s="47"/>
      <c r="D82" s="47"/>
      <c r="E82" s="48"/>
    </row>
    <row r="83" spans="1:5" x14ac:dyDescent="0.25">
      <c r="B83" t="s">
        <v>107</v>
      </c>
    </row>
    <row r="85" spans="1:5" ht="79.5" customHeight="1" x14ac:dyDescent="0.25">
      <c r="B85" s="97" t="s">
        <v>134</v>
      </c>
      <c r="C85" s="97"/>
      <c r="D85" s="97"/>
    </row>
    <row r="87" spans="1:5" x14ac:dyDescent="0.25">
      <c r="B87" s="36"/>
    </row>
    <row r="88" spans="1:5" x14ac:dyDescent="0.25">
      <c r="B88" s="36"/>
    </row>
    <row r="96" spans="1:5" x14ac:dyDescent="0.25">
      <c r="C96" s="46"/>
    </row>
    <row r="97" spans="3:3" x14ac:dyDescent="0.25">
      <c r="C97" s="46"/>
    </row>
    <row r="98" spans="3:3" x14ac:dyDescent="0.25">
      <c r="C98" s="46"/>
    </row>
    <row r="99" spans="3:3" ht="21" customHeight="1" x14ac:dyDescent="0.25">
      <c r="C99" s="46"/>
    </row>
    <row r="100" spans="3:3" x14ac:dyDescent="0.25">
      <c r="C100" s="46"/>
    </row>
    <row r="101" spans="3:3" x14ac:dyDescent="0.25">
      <c r="C101" s="46"/>
    </row>
    <row r="102" spans="3:3" x14ac:dyDescent="0.25">
      <c r="C102" s="46"/>
    </row>
    <row r="103" spans="3:3" x14ac:dyDescent="0.25">
      <c r="C103" s="46"/>
    </row>
    <row r="104" spans="3:3" x14ac:dyDescent="0.25">
      <c r="C104" s="46"/>
    </row>
    <row r="105" spans="3:3" x14ac:dyDescent="0.25">
      <c r="C105" s="46"/>
    </row>
    <row r="106" spans="3:3" ht="21" customHeight="1" x14ac:dyDescent="0.25">
      <c r="C106" s="46"/>
    </row>
    <row r="107" spans="3:3" x14ac:dyDescent="0.25">
      <c r="C107" s="46"/>
    </row>
    <row r="108" spans="3:3" x14ac:dyDescent="0.25">
      <c r="C108" s="46"/>
    </row>
    <row r="109" spans="3:3" x14ac:dyDescent="0.25">
      <c r="C109" s="46"/>
    </row>
  </sheetData>
  <mergeCells count="52">
    <mergeCell ref="F70:F72"/>
    <mergeCell ref="F73:F74"/>
    <mergeCell ref="A1:K1"/>
    <mergeCell ref="A3:K3"/>
    <mergeCell ref="F26:F33"/>
    <mergeCell ref="F34:F39"/>
    <mergeCell ref="F40:F50"/>
    <mergeCell ref="G74:K74"/>
    <mergeCell ref="G35:K39"/>
    <mergeCell ref="G41:K50"/>
    <mergeCell ref="G52:K54"/>
    <mergeCell ref="G56:K61"/>
    <mergeCell ref="A80:D80"/>
    <mergeCell ref="A81:D81"/>
    <mergeCell ref="B85:D85"/>
    <mergeCell ref="D8:E8"/>
    <mergeCell ref="D26:E26"/>
    <mergeCell ref="D34:E34"/>
    <mergeCell ref="D40:E40"/>
    <mergeCell ref="D51:E51"/>
    <mergeCell ref="D55:E55"/>
    <mergeCell ref="D70:E70"/>
    <mergeCell ref="D73:E73"/>
    <mergeCell ref="B73:B74"/>
    <mergeCell ref="A77:D77"/>
    <mergeCell ref="A78:D78"/>
    <mergeCell ref="A79:D79"/>
    <mergeCell ref="B55:B61"/>
    <mergeCell ref="A8:A25"/>
    <mergeCell ref="B8:B25"/>
    <mergeCell ref="G9:K25"/>
    <mergeCell ref="B70:B72"/>
    <mergeCell ref="B26:B33"/>
    <mergeCell ref="B34:B39"/>
    <mergeCell ref="B40:B50"/>
    <mergeCell ref="B51:B54"/>
    <mergeCell ref="B62:B69"/>
    <mergeCell ref="G71:K72"/>
    <mergeCell ref="D62:E62"/>
    <mergeCell ref="G63:K69"/>
    <mergeCell ref="F8:F25"/>
    <mergeCell ref="F51:F54"/>
    <mergeCell ref="F55:F61"/>
    <mergeCell ref="F62:F69"/>
    <mergeCell ref="J6:J7"/>
    <mergeCell ref="K6:K7"/>
    <mergeCell ref="H6:H7"/>
    <mergeCell ref="I6:I7"/>
    <mergeCell ref="A6:A7"/>
    <mergeCell ref="C6:D6"/>
    <mergeCell ref="E6:E7"/>
    <mergeCell ref="G6:G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2023-05-22T07:26:25Z</dcterms:modified>
</cp:coreProperties>
</file>